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C\Desktop\เอกสาร\ITA\2569\O7 สถิติจับกุม\"/>
    </mc:Choice>
  </mc:AlternateContent>
  <xr:revisionPtr revIDLastSave="0" documentId="13_ncr:1_{F26C488B-6946-4803-B6B5-570F48153DEA}" xr6:coauthVersionLast="47" xr6:coauthVersionMax="47" xr10:uidLastSave="{00000000-0000-0000-0000-000000000000}"/>
  <bookViews>
    <workbookView xWindow="-120" yWindow="-120" windowWidth="29040" windowHeight="16440" tabRatio="875" xr2:uid="{00000000-000D-0000-FFFF-FFFF00000000}"/>
  </bookViews>
  <sheets>
    <sheet name="ต.ค.68" sheetId="28" r:id="rId1"/>
  </sheets>
  <definedNames>
    <definedName name="_xlnm.Print_Area" localSheetId="0">'ต.ค.68'!$A$1:$AE$9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28" l="1"/>
  <c r="Y9" i="28"/>
  <c r="J9" i="28"/>
  <c r="I9" i="28"/>
  <c r="X9" i="28"/>
  <c r="K9" i="28"/>
  <c r="H9" i="28"/>
  <c r="E9" i="28"/>
  <c r="AC7" i="28"/>
  <c r="AA9" i="28"/>
  <c r="W9" i="28"/>
  <c r="V9" i="28"/>
  <c r="U9" i="28"/>
  <c r="T9" i="28"/>
  <c r="M9" i="28"/>
  <c r="L9" i="28"/>
  <c r="G9" i="28"/>
  <c r="F9" i="28"/>
  <c r="B9" i="28"/>
  <c r="AD7" i="28"/>
  <c r="AB7" i="28"/>
  <c r="P9" i="28" l="1"/>
  <c r="O9" i="28"/>
  <c r="Q9" i="28"/>
  <c r="R9" i="28"/>
  <c r="S9" i="28"/>
  <c r="D9" i="28"/>
  <c r="AD9" i="28" s="1"/>
  <c r="Z9" i="28"/>
  <c r="AE7" i="28"/>
  <c r="C9" i="28"/>
  <c r="AB9" i="28"/>
  <c r="N9" i="28"/>
  <c r="AC9" i="28" l="1"/>
  <c r="AE9" i="28" s="1"/>
</calcChain>
</file>

<file path=xl/sharedStrings.xml><?xml version="1.0" encoding="utf-8"?>
<sst xmlns="http://schemas.openxmlformats.org/spreadsheetml/2006/main" count="42" uniqueCount="34">
  <si>
    <t>รวม</t>
  </si>
  <si>
    <t>กระทำผิดตามพระราชบัญญัติคนเข้าเมือง พ.ศ.2522</t>
  </si>
  <si>
    <t>การหลบหนีเข้าเมือง</t>
  </si>
  <si>
    <t>Over Stay</t>
  </si>
  <si>
    <t>การนำหรือพาหรืออุปการะช่วยเหลือ</t>
  </si>
  <si>
    <t>การให้ที่พักอาศัยซ่อนเร้น ช่วยเหลือ</t>
  </si>
  <si>
    <t>นายจ้างรับต่างด้าวเข้าทำงานโดยไม่ได้รับอนุญาต</t>
  </si>
  <si>
    <t>การประกอบอาชีพโดยไม่ได้รับอนุญาต</t>
  </si>
  <si>
    <t>อื่น ๆ
(1)</t>
  </si>
  <si>
    <t>การปลอมและใช้เอกสารราชการปลอม</t>
  </si>
  <si>
    <t>ความผิดเกี่ยวกับทรัพย์</t>
  </si>
  <si>
    <t>ความผิดเกี่ยวกับชีวิตและร่างกาย</t>
  </si>
  <si>
    <t>ความผิดเกี่ยวกับเพศ</t>
  </si>
  <si>
    <t>อื่น ๆ
(2)</t>
  </si>
  <si>
    <t>พ.ร.ก.การบริหารจัดการการทำงานของคนต่างด้าว พ.ศ.2560</t>
  </si>
  <si>
    <t>พ.ร.บ. การป้องกันและปราบปรามการค้ามนุษย์ พ.ศ.2551</t>
  </si>
  <si>
    <t>พ.ร.บ.ป้องกันและปราบปรามการค้าประ เวณี พ.ศ.2539</t>
  </si>
  <si>
    <t>พ.ร.บ.อาวุธปืนและเครื่องกระสุนปืนฯ พ.ศ.2490</t>
  </si>
  <si>
    <t>พ.ร.บ.ยาเสพติดให้โทษ พ.ศ.2522</t>
  </si>
  <si>
    <t>จับกุมตามหมายจับ</t>
  </si>
  <si>
    <t>อื่น ๆ
(3)</t>
  </si>
  <si>
    <t>ปรับ</t>
  </si>
  <si>
    <t>รวมทั้งหมด</t>
  </si>
  <si>
    <t>จับกุม</t>
  </si>
  <si>
    <t xml:space="preserve"> ม.37
(คนต่างด้าวรายงานตัว 90 วัน)</t>
  </si>
  <si>
    <t>ม.38
(เจ้าบ้านแจ้งที่พักอาศัย)</t>
  </si>
  <si>
    <t>รวม
จับ</t>
  </si>
  <si>
    <t>รวม
ปรับ</t>
  </si>
  <si>
    <t>กระทำผิดตาม
ประมวลกฎหมายอาญา</t>
  </si>
  <si>
    <t>กระทำผิด
ตามพระราชบัญญัติอื่น ๆ</t>
  </si>
  <si>
    <t>เดือน-ปี</t>
  </si>
  <si>
    <t>ต.ค.68</t>
  </si>
  <si>
    <t>สถิติผลการจับกุม ประจำปีงบประมาณ 2569</t>
  </si>
  <si>
    <t>ตม.จว.มหาสารคาม บก.ตม.4 ประจำเดือน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</si>
</sst>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name val="TH Sarabun New"/>
      <family val="2"/>
    </font>
    <font>
      <sz val="11"/>
      <name val="TH Sarabun New"/>
      <family val="2"/>
    </font>
    <font>
      <b/>
      <sz val="18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theme="1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FC5E8"/>
        <bgColor rgb="FF9FC5E8"/>
      </patternFill>
    </fill>
    <fill>
      <patternFill patternType="solid">
        <fgColor theme="5" tint="0.39997558519241921"/>
        <bgColor rgb="FF9FC5E8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rgb="FF9FC5E8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rgb="FF9FC5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4" fillId="6" borderId="14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10" fillId="10" borderId="21" xfId="0" applyNumberFormat="1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9" fillId="11" borderId="12" xfId="0" applyNumberFormat="1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8" fillId="11" borderId="23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" fillId="11" borderId="0" xfId="0" applyFont="1" applyFill="1"/>
    <xf numFmtId="0" fontId="8" fillId="11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0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5" xfId="0" applyFont="1" applyFill="1" applyBorder="1"/>
    <xf numFmtId="0" fontId="3" fillId="7" borderId="10" xfId="0" applyFont="1" applyFill="1" applyBorder="1" applyAlignment="1">
      <alignment horizontal="center" vertical="center" wrapText="1"/>
    </xf>
    <xf numFmtId="0" fontId="4" fillId="8" borderId="4" xfId="0" applyFont="1" applyFill="1" applyBorder="1"/>
    <xf numFmtId="0" fontId="4" fillId="8" borderId="5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textRotation="90" wrapText="1"/>
    </xf>
    <xf numFmtId="0" fontId="4" fillId="0" borderId="13" xfId="0" applyFont="1" applyBorder="1" applyAlignment="1">
      <alignment textRotation="90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4" fillId="5" borderId="15" xfId="0" applyFont="1" applyFill="1" applyBorder="1"/>
    <xf numFmtId="0" fontId="4" fillId="3" borderId="1" xfId="0" applyFont="1" applyFill="1" applyBorder="1" applyAlignment="1">
      <alignment horizontal="center" textRotation="90" wrapText="1"/>
    </xf>
    <xf numFmtId="0" fontId="4" fillId="0" borderId="15" xfId="0" applyFont="1" applyBorder="1" applyAlignment="1">
      <alignment textRotation="90"/>
    </xf>
    <xf numFmtId="49" fontId="4" fillId="3" borderId="1" xfId="0" applyNumberFormat="1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wrapText="1"/>
    </xf>
    <xf numFmtId="0" fontId="4" fillId="0" borderId="15" xfId="0" applyFont="1" applyBorder="1"/>
    <xf numFmtId="0" fontId="4" fillId="3" borderId="6" xfId="0" applyFont="1" applyFill="1" applyBorder="1" applyAlignment="1">
      <alignment horizontal="center" wrapText="1"/>
    </xf>
    <xf numFmtId="0" fontId="4" fillId="0" borderId="16" xfId="0" applyFont="1" applyBorder="1"/>
    <xf numFmtId="0" fontId="4" fillId="4" borderId="11" xfId="0" applyFont="1" applyFill="1" applyBorder="1" applyAlignment="1">
      <alignment horizontal="center" textRotation="90" wrapText="1"/>
    </xf>
    <xf numFmtId="0" fontId="4" fillId="5" borderId="13" xfId="0" applyFont="1" applyFill="1" applyBorder="1" applyAlignment="1">
      <alignment textRotation="90" wrapText="1"/>
    </xf>
    <xf numFmtId="0" fontId="4" fillId="4" borderId="1" xfId="0" applyFont="1" applyFill="1" applyBorder="1" applyAlignment="1">
      <alignment horizontal="center" textRotation="90" wrapText="1"/>
    </xf>
    <xf numFmtId="0" fontId="4" fillId="5" borderId="15" xfId="0" applyFont="1" applyFill="1" applyBorder="1" applyAlignment="1">
      <alignment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4" borderId="6" xfId="0" applyFont="1" applyFill="1" applyBorder="1" applyAlignment="1">
      <alignment horizontal="center" wrapText="1"/>
    </xf>
    <xf numFmtId="0" fontId="4" fillId="5" borderId="16" xfId="0" applyFont="1" applyFill="1" applyBorder="1"/>
    <xf numFmtId="0" fontId="4" fillId="7" borderId="11" xfId="0" applyFont="1" applyFill="1" applyBorder="1" applyAlignment="1">
      <alignment horizontal="center" textRotation="90" wrapText="1"/>
    </xf>
    <xf numFmtId="0" fontId="4" fillId="8" borderId="13" xfId="0" applyFont="1" applyFill="1" applyBorder="1" applyAlignment="1">
      <alignment textRotation="90"/>
    </xf>
    <xf numFmtId="49" fontId="4" fillId="7" borderId="1" xfId="0" applyNumberFormat="1" applyFont="1" applyFill="1" applyBorder="1" applyAlignment="1">
      <alignment horizontal="center" textRotation="90" wrapText="1"/>
    </xf>
    <xf numFmtId="0" fontId="4" fillId="8" borderId="15" xfId="0" applyFont="1" applyFill="1" applyBorder="1" applyAlignment="1">
      <alignment textRotation="90"/>
    </xf>
    <xf numFmtId="0" fontId="4" fillId="7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wrapText="1"/>
    </xf>
    <xf numFmtId="0" fontId="4" fillId="8" borderId="15" xfId="0" applyFont="1" applyFill="1" applyBorder="1"/>
    <xf numFmtId="0" fontId="4" fillId="7" borderId="6" xfId="0" applyFont="1" applyFill="1" applyBorder="1" applyAlignment="1">
      <alignment horizontal="center" wrapText="1"/>
    </xf>
    <xf numFmtId="0" fontId="4" fillId="8" borderId="16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4BD0FF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394A-EB6D-4430-BBC1-63007CEC535B}">
  <dimension ref="A1:AK9"/>
  <sheetViews>
    <sheetView tabSelected="1" view="pageBreakPreview" zoomScale="85" zoomScaleNormal="100" zoomScaleSheetLayoutView="85" workbookViewId="0">
      <selection activeCell="AB12" sqref="AB12"/>
    </sheetView>
  </sheetViews>
  <sheetFormatPr defaultColWidth="9" defaultRowHeight="24" x14ac:dyDescent="0.55000000000000004"/>
  <cols>
    <col min="1" max="1" width="7.25" style="1" bestFit="1" customWidth="1"/>
    <col min="2" max="2" width="3.375" style="1" customWidth="1"/>
    <col min="3" max="4" width="5.125" style="1" customWidth="1"/>
    <col min="5" max="8" width="5.75" style="1" customWidth="1"/>
    <col min="9" max="12" width="3.375" style="1" customWidth="1"/>
    <col min="13" max="13" width="4" style="1" customWidth="1"/>
    <col min="14" max="14" width="4.375" style="1" bestFit="1" customWidth="1"/>
    <col min="15" max="18" width="3.375" style="2" customWidth="1"/>
    <col min="19" max="19" width="4" style="1" customWidth="1"/>
    <col min="20" max="20" width="3.75" style="1" customWidth="1"/>
    <col min="21" max="26" width="3.375" style="2" customWidth="1"/>
    <col min="27" max="27" width="4" style="1" customWidth="1"/>
    <col min="28" max="28" width="3.75" style="1" customWidth="1"/>
    <col min="29" max="29" width="5.625" style="1" bestFit="1" customWidth="1"/>
    <col min="30" max="30" width="6.125" style="1" bestFit="1" customWidth="1"/>
    <col min="31" max="31" width="8.875" style="1" bestFit="1" customWidth="1"/>
    <col min="32" max="16384" width="9" style="1"/>
  </cols>
  <sheetData>
    <row r="1" spans="1:37" ht="24" customHeight="1" x14ac:dyDescent="0.55000000000000004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7" ht="20.25" customHeight="1" x14ac:dyDescent="0.55000000000000004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7" ht="7.5" customHeight="1" thickBot="1" x14ac:dyDescent="0.6"/>
    <row r="4" spans="1:37" ht="39.75" customHeight="1" x14ac:dyDescent="0.55000000000000004">
      <c r="A4" s="31" t="s">
        <v>30</v>
      </c>
      <c r="B4" s="34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7" t="s">
        <v>28</v>
      </c>
      <c r="P4" s="38"/>
      <c r="Q4" s="38"/>
      <c r="R4" s="38"/>
      <c r="S4" s="38"/>
      <c r="T4" s="39"/>
      <c r="U4" s="40" t="s">
        <v>29</v>
      </c>
      <c r="V4" s="41"/>
      <c r="W4" s="41"/>
      <c r="X4" s="41"/>
      <c r="Y4" s="41"/>
      <c r="Z4" s="41"/>
      <c r="AA4" s="41"/>
      <c r="AB4" s="42"/>
      <c r="AC4" s="43" t="s">
        <v>0</v>
      </c>
      <c r="AD4" s="35"/>
      <c r="AE4" s="36"/>
    </row>
    <row r="5" spans="1:37" ht="59.25" customHeight="1" x14ac:dyDescent="0.55000000000000004">
      <c r="A5" s="32"/>
      <c r="B5" s="44" t="s">
        <v>2</v>
      </c>
      <c r="C5" s="46" t="s">
        <v>3</v>
      </c>
      <c r="D5" s="47"/>
      <c r="E5" s="48" t="s">
        <v>24</v>
      </c>
      <c r="F5" s="47"/>
      <c r="G5" s="48" t="s">
        <v>25</v>
      </c>
      <c r="H5" s="47"/>
      <c r="I5" s="51" t="s">
        <v>4</v>
      </c>
      <c r="J5" s="51" t="s">
        <v>5</v>
      </c>
      <c r="K5" s="51" t="s">
        <v>6</v>
      </c>
      <c r="L5" s="53" t="s">
        <v>7</v>
      </c>
      <c r="M5" s="54" t="s">
        <v>8</v>
      </c>
      <c r="N5" s="56" t="s">
        <v>0</v>
      </c>
      <c r="O5" s="58" t="s">
        <v>9</v>
      </c>
      <c r="P5" s="60" t="s">
        <v>10</v>
      </c>
      <c r="Q5" s="60" t="s">
        <v>11</v>
      </c>
      <c r="R5" s="60" t="s">
        <v>12</v>
      </c>
      <c r="S5" s="49" t="s">
        <v>13</v>
      </c>
      <c r="T5" s="64" t="s">
        <v>0</v>
      </c>
      <c r="U5" s="66" t="s">
        <v>14</v>
      </c>
      <c r="V5" s="68" t="s">
        <v>15</v>
      </c>
      <c r="W5" s="68" t="s">
        <v>16</v>
      </c>
      <c r="X5" s="68" t="s">
        <v>17</v>
      </c>
      <c r="Y5" s="70" t="s">
        <v>18</v>
      </c>
      <c r="Z5" s="70" t="s">
        <v>19</v>
      </c>
      <c r="AA5" s="71" t="s">
        <v>20</v>
      </c>
      <c r="AB5" s="73" t="s">
        <v>0</v>
      </c>
      <c r="AC5" s="75" t="s">
        <v>26</v>
      </c>
      <c r="AD5" s="77" t="s">
        <v>27</v>
      </c>
      <c r="AE5" s="62" t="s">
        <v>22</v>
      </c>
    </row>
    <row r="6" spans="1:37" ht="124.5" customHeight="1" thickBot="1" x14ac:dyDescent="0.6">
      <c r="A6" s="33"/>
      <c r="B6" s="45"/>
      <c r="C6" s="3" t="s">
        <v>23</v>
      </c>
      <c r="D6" s="4" t="s">
        <v>21</v>
      </c>
      <c r="E6" s="3" t="s">
        <v>23</v>
      </c>
      <c r="F6" s="4" t="s">
        <v>21</v>
      </c>
      <c r="G6" s="3" t="s">
        <v>23</v>
      </c>
      <c r="H6" s="4" t="s">
        <v>21</v>
      </c>
      <c r="I6" s="52"/>
      <c r="J6" s="52"/>
      <c r="K6" s="52"/>
      <c r="L6" s="52"/>
      <c r="M6" s="55"/>
      <c r="N6" s="57"/>
      <c r="O6" s="59"/>
      <c r="P6" s="61"/>
      <c r="Q6" s="61"/>
      <c r="R6" s="61"/>
      <c r="S6" s="50"/>
      <c r="T6" s="65"/>
      <c r="U6" s="67"/>
      <c r="V6" s="69"/>
      <c r="W6" s="69"/>
      <c r="X6" s="69"/>
      <c r="Y6" s="69"/>
      <c r="Z6" s="69"/>
      <c r="AA6" s="72"/>
      <c r="AB6" s="74"/>
      <c r="AC6" s="76"/>
      <c r="AD6" s="78"/>
      <c r="AE6" s="63"/>
      <c r="AF6" s="19"/>
      <c r="AG6" s="19"/>
      <c r="AH6" s="19"/>
      <c r="AI6" s="19"/>
      <c r="AJ6" s="19"/>
    </row>
    <row r="7" spans="1:37" s="5" customFormat="1" ht="21" customHeight="1" thickBot="1" x14ac:dyDescent="0.6">
      <c r="A7" s="11" t="s">
        <v>31</v>
      </c>
      <c r="B7" s="8">
        <v>0</v>
      </c>
      <c r="C7" s="9">
        <v>2</v>
      </c>
      <c r="D7" s="9">
        <v>8</v>
      </c>
      <c r="E7" s="9">
        <v>0</v>
      </c>
      <c r="F7" s="9">
        <v>4</v>
      </c>
      <c r="G7" s="9">
        <v>10</v>
      </c>
      <c r="H7" s="9">
        <v>10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>
        <f>SUM(B7:M7)</f>
        <v>34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6">
        <v>0</v>
      </c>
      <c r="U7" s="8">
        <v>0</v>
      </c>
      <c r="V7" s="9">
        <v>0</v>
      </c>
      <c r="W7" s="9">
        <v>0</v>
      </c>
      <c r="X7" s="9">
        <v>3</v>
      </c>
      <c r="Y7" s="9">
        <v>9</v>
      </c>
      <c r="Z7" s="9">
        <v>1</v>
      </c>
      <c r="AA7" s="9">
        <v>0</v>
      </c>
      <c r="AB7" s="10">
        <f t="shared" ref="AB7" si="0">SUM(U7:AA7)</f>
        <v>13</v>
      </c>
      <c r="AC7" s="18">
        <f t="shared" ref="AC7" si="1">SUM(B7,C7,E7,G7,I7:M7,O7:T7,U7:AA7)</f>
        <v>25</v>
      </c>
      <c r="AD7" s="7">
        <f t="shared" ref="AD7" si="2">SUM(D7,F7,H7)</f>
        <v>22</v>
      </c>
      <c r="AE7" s="16">
        <f t="shared" ref="AE7:AE9" si="3">SUM(AC7:AD7)</f>
        <v>47</v>
      </c>
      <c r="AF7" s="1"/>
      <c r="AG7" s="1"/>
      <c r="AH7" s="1"/>
      <c r="AI7" s="1"/>
      <c r="AJ7" s="1"/>
    </row>
    <row r="8" spans="1:37" s="28" customFormat="1" ht="21" customHeight="1" thickBot="1" x14ac:dyDescent="0.6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4"/>
      <c r="P8" s="22"/>
      <c r="Q8" s="22"/>
      <c r="R8" s="22"/>
      <c r="S8" s="22"/>
      <c r="T8" s="23"/>
      <c r="U8" s="24"/>
      <c r="V8" s="22"/>
      <c r="W8" s="22"/>
      <c r="X8" s="22"/>
      <c r="Y8" s="22"/>
      <c r="Z8" s="22"/>
      <c r="AA8" s="22"/>
      <c r="AB8" s="23"/>
      <c r="AC8" s="25"/>
      <c r="AD8" s="26"/>
      <c r="AE8" s="27"/>
      <c r="AK8" s="29"/>
    </row>
    <row r="9" spans="1:37" ht="21" customHeight="1" thickBot="1" x14ac:dyDescent="0.6">
      <c r="A9" s="12" t="s">
        <v>0</v>
      </c>
      <c r="B9" s="13">
        <f t="shared" ref="B9:AB9" si="4">SUM(B7:B8)</f>
        <v>0</v>
      </c>
      <c r="C9" s="14">
        <f t="shared" si="4"/>
        <v>2</v>
      </c>
      <c r="D9" s="14">
        <f t="shared" si="4"/>
        <v>8</v>
      </c>
      <c r="E9" s="14">
        <f t="shared" si="4"/>
        <v>0</v>
      </c>
      <c r="F9" s="14">
        <f t="shared" si="4"/>
        <v>4</v>
      </c>
      <c r="G9" s="14">
        <f t="shared" si="4"/>
        <v>10</v>
      </c>
      <c r="H9" s="14">
        <f t="shared" si="4"/>
        <v>10</v>
      </c>
      <c r="I9" s="14">
        <f t="shared" si="4"/>
        <v>0</v>
      </c>
      <c r="J9" s="14">
        <f t="shared" si="4"/>
        <v>0</v>
      </c>
      <c r="K9" s="14">
        <f t="shared" si="4"/>
        <v>0</v>
      </c>
      <c r="L9" s="14">
        <f t="shared" si="4"/>
        <v>0</v>
      </c>
      <c r="M9" s="14">
        <f t="shared" si="4"/>
        <v>0</v>
      </c>
      <c r="N9" s="15">
        <f t="shared" si="4"/>
        <v>34</v>
      </c>
      <c r="O9" s="13">
        <f t="shared" si="4"/>
        <v>0</v>
      </c>
      <c r="P9" s="14">
        <f t="shared" si="4"/>
        <v>0</v>
      </c>
      <c r="Q9" s="14">
        <f t="shared" si="4"/>
        <v>0</v>
      </c>
      <c r="R9" s="14">
        <f t="shared" si="4"/>
        <v>0</v>
      </c>
      <c r="S9" s="14">
        <f t="shared" si="4"/>
        <v>0</v>
      </c>
      <c r="T9" s="16">
        <f t="shared" si="4"/>
        <v>0</v>
      </c>
      <c r="U9" s="13">
        <f t="shared" si="4"/>
        <v>0</v>
      </c>
      <c r="V9" s="14">
        <f t="shared" si="4"/>
        <v>0</v>
      </c>
      <c r="W9" s="14">
        <f t="shared" si="4"/>
        <v>0</v>
      </c>
      <c r="X9" s="14">
        <f t="shared" si="4"/>
        <v>3</v>
      </c>
      <c r="Y9" s="14">
        <f t="shared" si="4"/>
        <v>9</v>
      </c>
      <c r="Z9" s="14">
        <f t="shared" si="4"/>
        <v>1</v>
      </c>
      <c r="AA9" s="14">
        <f t="shared" si="4"/>
        <v>0</v>
      </c>
      <c r="AB9" s="16">
        <f t="shared" si="4"/>
        <v>13</v>
      </c>
      <c r="AC9" s="17">
        <f>SUM(B9,C9,E9,G9,I9:M9,O9:S9,U9:AA9)</f>
        <v>25</v>
      </c>
      <c r="AD9" s="14">
        <f>SUM(D9,F9,H9)</f>
        <v>22</v>
      </c>
      <c r="AE9" s="16">
        <f t="shared" si="3"/>
        <v>47</v>
      </c>
    </row>
  </sheetData>
  <mergeCells count="34">
    <mergeCell ref="R5:R6"/>
    <mergeCell ref="AE5:AE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M5:M6"/>
    <mergeCell ref="N5:N6"/>
    <mergeCell ref="O5:O6"/>
    <mergeCell ref="P5:P6"/>
    <mergeCell ref="Q5:Q6"/>
    <mergeCell ref="A1:AE1"/>
    <mergeCell ref="A2:AE2"/>
    <mergeCell ref="A4:A6"/>
    <mergeCell ref="B4:N4"/>
    <mergeCell ref="O4:T4"/>
    <mergeCell ref="U4:AB4"/>
    <mergeCell ref="AC4:AE4"/>
    <mergeCell ref="B5:B6"/>
    <mergeCell ref="C5:D5"/>
    <mergeCell ref="E5:F5"/>
    <mergeCell ref="S5:S6"/>
    <mergeCell ref="G5:H5"/>
    <mergeCell ref="I5:I6"/>
    <mergeCell ref="J5:J6"/>
    <mergeCell ref="K5:K6"/>
    <mergeCell ref="L5:L6"/>
  </mergeCells>
  <pageMargins left="0.25" right="0.22058823529411764" top="0.25" bottom="0.22916666666666666" header="0.3" footer="0.3"/>
  <pageSetup paperSize="9" scale="99" orientation="landscape" horizontalDpi="4294967293" verticalDpi="0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Sarawut</dc:creator>
  <cp:lastModifiedBy>Leelawan Saiban</cp:lastModifiedBy>
  <cp:lastPrinted>2026-07-03T03:44:20Z</cp:lastPrinted>
  <dcterms:created xsi:type="dcterms:W3CDTF">2015-06-05T18:17:20Z</dcterms:created>
  <dcterms:modified xsi:type="dcterms:W3CDTF">2026-07-03T03:44:22Z</dcterms:modified>
</cp:coreProperties>
</file>